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0"/>
  </bookViews>
  <sheets>
    <sheet name="后定表" sheetId="1" r:id="rId1"/>
  </sheets>
  <definedNames>
    <definedName name="_xlnm.Print_Titles" localSheetId="0">'后定表'!$1:$2</definedName>
  </definedNames>
  <calcPr fullCalcOnLoad="1"/>
</workbook>
</file>

<file path=xl/sharedStrings.xml><?xml version="1.0" encoding="utf-8"?>
<sst xmlns="http://schemas.openxmlformats.org/spreadsheetml/2006/main" count="220" uniqueCount="178">
  <si>
    <t>序号</t>
  </si>
  <si>
    <t>项目单位</t>
  </si>
  <si>
    <t>项目名称</t>
  </si>
  <si>
    <t>投入金额       (万元)</t>
  </si>
  <si>
    <t>审核节能量(tce)</t>
  </si>
  <si>
    <t>一、节能降耗重点改造项目</t>
  </si>
  <si>
    <t>宁波宝新不锈钢有限公司</t>
  </si>
  <si>
    <t xml:space="preserve">3AP机组退火炉烟气余热利用项目 </t>
  </si>
  <si>
    <t>宁波钢铁有限公司</t>
  </si>
  <si>
    <t>转炉、高焦煤气放散塔自动点火装置系统改造项目</t>
  </si>
  <si>
    <t>宁波广源纺织品有限公司</t>
  </si>
  <si>
    <t>锅炉节能改造项目</t>
  </si>
  <si>
    <t>宁波海越新材料有限公司</t>
  </si>
  <si>
    <t>低温丙烷罐不凝气回收利用项目</t>
  </si>
  <si>
    <t>换热器EA-1002节能改造项目</t>
  </si>
  <si>
    <t>PDH反应器大阀节省氮气改造项目</t>
  </si>
  <si>
    <t>浙江逸盛石化有限公司</t>
  </si>
  <si>
    <t>四线E-205后增加换热器</t>
  </si>
  <si>
    <t>四线增加E-291换热器</t>
  </si>
  <si>
    <t>宁波科元塑胶有限公司</t>
  </si>
  <si>
    <t>重油裂解制乙烯单元塔4重沸器热源改为热水项目</t>
  </si>
  <si>
    <t>宁波亚洲浆纸业有限公司</t>
  </si>
  <si>
    <t>造纸PM6前干燥干网、蒸汽吹气箱及毛布选型优化项目</t>
  </si>
  <si>
    <t>减少清水消耗量，降低清水电耗项目</t>
  </si>
  <si>
    <t>氧化触媒增设碱沉法改造项目</t>
  </si>
  <si>
    <t>增设污泥泵干燥机节能改善项目</t>
  </si>
  <si>
    <t>过剩低压蒸汽回收项目</t>
  </si>
  <si>
    <t>台塑集团热电(宁波)有限公司</t>
  </si>
  <si>
    <t>一次风车调速改善项目</t>
  </si>
  <si>
    <t>NB1/2/3机组冷卻水泵效率提升改善项目</t>
  </si>
  <si>
    <t>宁波杜邦帝人鸿基薄膜有限公司</t>
  </si>
  <si>
    <t>空压机节能改造项目</t>
  </si>
  <si>
    <t>注塑机余热回收节能改造项目</t>
  </si>
  <si>
    <t>合计</t>
  </si>
  <si>
    <t>二、合同能源管理项目</t>
  </si>
  <si>
    <t>宁波市北仑区人民医院</t>
  </si>
  <si>
    <t>北仑区人民医院东区蒸汽改造合同能源管理项目</t>
  </si>
  <si>
    <t>浙江吉润汽车有限公司</t>
  </si>
  <si>
    <t>照明节能改造合同能源管理项目</t>
  </si>
  <si>
    <t>浙江吉润春晓汽车部件有限公司</t>
  </si>
  <si>
    <t>照明设备改造合同能源管理项目</t>
  </si>
  <si>
    <t>三、生产过程清洁化改造项目、企业能源管理信息示范项目</t>
  </si>
  <si>
    <t>宁波市北仑燎原模铸有限公司</t>
  </si>
  <si>
    <t>宁波韵升特种金属材料有限公司</t>
  </si>
  <si>
    <t>宁波市北仑环保固废处置有限公司</t>
  </si>
  <si>
    <t>宁波森泰新材料有限公司</t>
  </si>
  <si>
    <t>宁波拓普集团股份有限公司（坝头西路）</t>
  </si>
  <si>
    <t>宁波城泰新型建材有限公司</t>
  </si>
  <si>
    <t>宁波拓普集团股份有限公司（观海路36号）</t>
  </si>
  <si>
    <t>宁波拓普集团股份有限公司（黄山路厂区）</t>
  </si>
  <si>
    <t>宁波拓普集团股份有限公司（龙潭山路厂区）</t>
  </si>
  <si>
    <t>四、水、电平衡及热效率检测</t>
  </si>
  <si>
    <t>宁波紫泉饮料工业有限公司</t>
  </si>
  <si>
    <t>水平衡检测</t>
  </si>
  <si>
    <t>五、重点新能源、可再生能源应用与建设项目</t>
  </si>
  <si>
    <t>宁波安东新材料有限公司</t>
  </si>
  <si>
    <t>0.64MW屋顶分布式光伏发电项目</t>
  </si>
  <si>
    <t>宁波诚毅纸业有限公司</t>
  </si>
  <si>
    <t>宁波诚毅纸业有限公司光伏发电</t>
  </si>
  <si>
    <t>宁波港东南物流货柜有限公司</t>
  </si>
  <si>
    <t>宁波港东南物流货柜有限公司866KW分布式光伏发电项目</t>
  </si>
  <si>
    <t>宁波华辉磁业有限公司</t>
  </si>
  <si>
    <t>1.3MWP屋顶分布式光伏发电项目</t>
  </si>
  <si>
    <t>宁波锦艺机械科技有限公司</t>
  </si>
  <si>
    <t>宁波锦艺机械科技有限公司0.7MW屋顶分布式光伏发电项目</t>
  </si>
  <si>
    <t>宁波经济技术开发区恒达电器有限公司</t>
  </si>
  <si>
    <t>168.74KW屋顶分布式光伏发电项目、120.64KW屋顶分布式光伏发电项目、0.7MW屋顶分布式光伏发电项目</t>
  </si>
  <si>
    <t>宁波凯耀电器制造有限公司</t>
  </si>
  <si>
    <t>宁波柯宝厨卫有限公司</t>
  </si>
  <si>
    <t>1.2MW屋顶分布式光伏发电项目</t>
  </si>
  <si>
    <t>宁波科恩达机电有限公司</t>
  </si>
  <si>
    <t>2.4MWP屋顶分布式光伏发电项目</t>
  </si>
  <si>
    <t>宁波敏实汽车零部件技术研发有限公司</t>
  </si>
  <si>
    <t>宁波北仑芯能光伏科技有限公司</t>
  </si>
  <si>
    <t>宁波名钟机电工业有限公司</t>
  </si>
  <si>
    <t>0.626MW屋顶分布式光伏发电项目</t>
  </si>
  <si>
    <t>宁波明和现代机械制造有限公司</t>
  </si>
  <si>
    <t>国家电投集团宁波丽安新能源有限公司</t>
  </si>
  <si>
    <t>宁波球冠电缆股份有限公司</t>
  </si>
  <si>
    <t>宁波球冠电缆股份有限公司2.1MWp屋顶分布式光伏项目</t>
  </si>
  <si>
    <t>宁波神鸽舞台设备制造有限公司</t>
  </si>
  <si>
    <t>宁波启安清洁能源科技有限公司</t>
  </si>
  <si>
    <t>宁波圣美休闲家居用品发展有限公司</t>
  </si>
  <si>
    <t>3.135MWp屋顶分布式光伏发电项目</t>
  </si>
  <si>
    <t>宁波市北仑欧谱机械制造有限公司</t>
  </si>
  <si>
    <t>0.85MWp屋顶分布式光伏发电项目</t>
  </si>
  <si>
    <t>宁波松懋金属工业有限公司</t>
  </si>
  <si>
    <t>宁波松懋金属工业有限公司0.6MW屋顶分布式光伏发电项目</t>
  </si>
  <si>
    <t>宁波台甬工程塑料有限公司</t>
  </si>
  <si>
    <t>1.3MWp屋顶分布式光伏发电项目</t>
  </si>
  <si>
    <t>宁波泰甬汽车零部件有限公司</t>
  </si>
  <si>
    <t>宁波天谱机电有限公司</t>
  </si>
  <si>
    <t>1.2MWp屋顶分布式光伏发电项目</t>
  </si>
  <si>
    <t>宁波同益茶业有限公司</t>
  </si>
  <si>
    <t>1.5MWp屋顶分布式光伏发电项目</t>
  </si>
  <si>
    <t>宁波沃力机电有限公司屋顶光伏</t>
  </si>
  <si>
    <t>宁波长青家居用品有限公司</t>
  </si>
  <si>
    <t>800KW屋顶分布式光伏发电项目</t>
  </si>
  <si>
    <t>宁波中糖物流有限公司</t>
  </si>
  <si>
    <t>2.8MWp屋顶分布式光伏发电项目</t>
  </si>
  <si>
    <t>雪龙集团股份有限公司</t>
  </si>
  <si>
    <t>雪龙集团股份有限公司2.1624MWp屋顶分布式光伏发电项目</t>
  </si>
  <si>
    <t>浙江球冠特种线缆有限公司</t>
  </si>
  <si>
    <t>2.9MWp屋顶分布式光伏项目</t>
  </si>
  <si>
    <t>浙江神鸽实业有限公司</t>
  </si>
  <si>
    <t>1.15MW屋顶分布式光伏发电项目</t>
  </si>
  <si>
    <t>六、淘汰落后产能及行业（区块）整治</t>
  </si>
  <si>
    <t>（一）低小散企业整治</t>
  </si>
  <si>
    <t>关停淘汰</t>
  </si>
  <si>
    <t>小计</t>
  </si>
  <si>
    <t>（二）淘汰落后设备</t>
  </si>
  <si>
    <t>宁波市北仑恒鑫压铸厂</t>
  </si>
  <si>
    <t>注塑机等设备伺服节能改造专项补助（3台，74kw）</t>
  </si>
  <si>
    <t>宁波北仑正合机械有限公司</t>
  </si>
  <si>
    <t>注塑机等设备伺服节能改造专项补助（3台，124.4kw）</t>
  </si>
  <si>
    <t>宁波盛谦汽车部件有限公司</t>
  </si>
  <si>
    <t>压铸机油泵电机伺服改造（4台，81kw）</t>
  </si>
  <si>
    <t>宁波可人复合材料有限公司</t>
  </si>
  <si>
    <t>宁波市北仑钻石磨料磨具有限公司</t>
  </si>
  <si>
    <t>高污染燃料小锅炉（1台，2蒸吨）</t>
  </si>
  <si>
    <t>七、其他节能管理奖励</t>
  </si>
  <si>
    <t>（一）节水型企业、绿色企业、节能标杆企业</t>
  </si>
  <si>
    <t>市节水型企业（第四批）</t>
  </si>
  <si>
    <t>宁波麦芽有限公司</t>
  </si>
  <si>
    <t>宁波兴伦钢丝有限公司</t>
  </si>
  <si>
    <t>国电浙江北仑第一发电有限公司</t>
  </si>
  <si>
    <t>宁波经济技术开发区热电有限责任公司</t>
  </si>
  <si>
    <t>能源管理体系认证</t>
  </si>
  <si>
    <t>宁波华研节能环保安全设计研究有限公司</t>
  </si>
  <si>
    <t>宁波市华豪节能环保安全科技有限公司北仑分公司</t>
  </si>
  <si>
    <t>宁波市北仑绍发节能环保科技有限公司</t>
  </si>
  <si>
    <t>培育节能中介服务机构</t>
  </si>
  <si>
    <t>八、生态养殖和无公害农产品</t>
  </si>
  <si>
    <t>宁波海和森食品有限公司</t>
  </si>
  <si>
    <t>中国绿色食品发展中心绿色食品(LB-44-1701111042A)</t>
  </si>
  <si>
    <t>中国绿色食品发展中心绿色食品(LB-44-1701111043A)</t>
  </si>
  <si>
    <t>宁波市北仑区小港君磊家庭农场</t>
  </si>
  <si>
    <t>宁波市北仑传甬茶业有限公司</t>
  </si>
  <si>
    <t>宁波市北仑鼎壹生态家庭农场</t>
  </si>
  <si>
    <t>宁波日华农业有限公司</t>
  </si>
  <si>
    <t>宁波市北仑区清泰水果专业合作社</t>
  </si>
  <si>
    <t>宁波市北仑天恩茶业有限公司</t>
  </si>
  <si>
    <t>宁波市北仑区春晓四海家庭农场</t>
  </si>
  <si>
    <t>宁波市北仑区白峰石山禽业专业合作社</t>
  </si>
  <si>
    <t>宁波北仑小港新野瓜果专业合作社</t>
  </si>
  <si>
    <t>总计</t>
  </si>
  <si>
    <t>审核金额（万元）</t>
  </si>
  <si>
    <t>台化兴业(宁波)有限公司</t>
  </si>
  <si>
    <t>台塑工业(宁波)有限公司</t>
  </si>
  <si>
    <t>宁波市北仑区柴桥注塑模具厂</t>
  </si>
  <si>
    <t>宁波思特雷斯金属防护材料有限公司</t>
  </si>
  <si>
    <t>宁波沃力科技有限公司</t>
  </si>
  <si>
    <t>宁波市北仑区康元农副产品开发有限公司</t>
  </si>
  <si>
    <t>高污染燃料小锅炉（1台，0.5蒸吨）</t>
  </si>
  <si>
    <t>金光食品(宁波)有限公司</t>
  </si>
  <si>
    <t>光大环保能源(宁波)有限公司</t>
  </si>
  <si>
    <t>高污染燃料小锅炉（1台，8.57蒸吨）</t>
  </si>
  <si>
    <t>高污染燃料小锅炉（1台，4.28蒸吨）</t>
  </si>
  <si>
    <t>宁波永发智能安防科技有限公司</t>
  </si>
  <si>
    <t>通过2017年度清洁生产审核</t>
  </si>
  <si>
    <t>2016年度省绿色企业</t>
  </si>
  <si>
    <t>（二）培育节能中介服务机构</t>
  </si>
  <si>
    <t>农业部农产品质量安全中心无公害农产品(WGH-17-04477)</t>
  </si>
  <si>
    <t>农业部农产品质量安全中心无公害农产品(WGH-17-04478)</t>
  </si>
  <si>
    <t>农业部农产品质量安全中心无公害农产品(WGH-17-04479)</t>
  </si>
  <si>
    <t>农业部农产品质量安全中心无公害农产品(WGH-14-05968)</t>
  </si>
  <si>
    <t>农业部农产品质量安全中心无公害农产品(WGH-17-03625)</t>
  </si>
  <si>
    <t>农业部农产品质量安全中心无公害农产品(WGH-15-03861)</t>
  </si>
  <si>
    <t>农业部农产品质量安全中心无公害农产品(WGH-17-19225)</t>
  </si>
  <si>
    <t>农业部农产品质量安全中心无公害农产品(WGH-17-19226)</t>
  </si>
  <si>
    <t>农业部农产品质量安全中心无公害农产品(WGH-17-18880)</t>
  </si>
  <si>
    <t>市农产品安全工作协调小组办公室市无公害水果产地(WNCR-NB14-0091)</t>
  </si>
  <si>
    <t>市农产品安全工作协调小组办公室市无公害种植业产地(WNCR-NB17-0106)</t>
  </si>
  <si>
    <t>市农产品安全工作协调小组办公室市无公害种植业产地(WNCR-NB17-0105)</t>
  </si>
  <si>
    <t>市农产品安全工作协调小组办公室市无公害畜禽产地(WNCR-NB11-0113)</t>
  </si>
  <si>
    <t>市农产品安全工作协调小组办公室市无公害水果产地(WNCR-NB11-0112)</t>
  </si>
  <si>
    <t>宁波市北仑双龙铸钢厂</t>
  </si>
  <si>
    <r>
      <t>2017</t>
    </r>
    <r>
      <rPr>
        <b/>
        <sz val="16"/>
        <rFont val="宋体"/>
        <family val="0"/>
      </rPr>
      <t>年度北仑区（开发区）循环经济节能降耗低碳发展专项资金兑现表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</si>
</sst>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Arial Unicode MS"/>
      <family val="2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7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16" borderId="8" applyNumberFormat="0" applyAlignment="0" applyProtection="0"/>
    <xf numFmtId="0" fontId="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>
      <alignment horizontal="left" vertical="center" wrapText="1"/>
      <protection/>
    </xf>
    <xf numFmtId="0" fontId="1" fillId="0" borderId="10" xfId="44" applyFont="1" applyFill="1" applyBorder="1" applyAlignment="1">
      <alignment horizontal="left" vertical="center" wrapText="1"/>
      <protection/>
    </xf>
    <xf numFmtId="0" fontId="24" fillId="0" borderId="10" xfId="57" applyNumberFormat="1" applyFont="1" applyFill="1" applyBorder="1" applyAlignment="1">
      <alignment horizontal="left" vertical="center" wrapText="1"/>
      <protection/>
    </xf>
    <xf numFmtId="0" fontId="24" fillId="0" borderId="10" xfId="67" applyNumberFormat="1" applyFont="1" applyFill="1" applyBorder="1" applyAlignment="1">
      <alignment horizontal="left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77" fontId="24" fillId="0" borderId="10" xfId="52" applyNumberFormat="1" applyFont="1" applyFill="1" applyBorder="1" applyAlignment="1">
      <alignment horizontal="center" vertical="center" wrapText="1"/>
      <protection/>
    </xf>
    <xf numFmtId="49" fontId="24" fillId="0" borderId="10" xfId="65" applyNumberFormat="1" applyFont="1" applyFill="1" applyBorder="1" applyAlignment="1">
      <alignment horizontal="left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2" xfId="65" applyNumberFormat="1" applyFont="1" applyFill="1" applyBorder="1" applyAlignment="1">
      <alignment horizontal="left" vertical="center" wrapText="1"/>
      <protection/>
    </xf>
    <xf numFmtId="49" fontId="24" fillId="0" borderId="13" xfId="65" applyNumberFormat="1" applyFont="1" applyFill="1" applyBorder="1" applyAlignment="1">
      <alignment horizontal="left" vertical="center" wrapText="1"/>
      <protection/>
    </xf>
    <xf numFmtId="0" fontId="24" fillId="0" borderId="13" xfId="55" applyFont="1" applyFill="1" applyBorder="1" applyAlignment="1">
      <alignment horizontal="left" vertical="center" wrapText="1"/>
      <protection/>
    </xf>
    <xf numFmtId="49" fontId="24" fillId="0" borderId="11" xfId="65" applyNumberFormat="1" applyFont="1" applyFill="1" applyBorder="1" applyAlignment="1">
      <alignment horizontal="left" vertical="center" wrapText="1"/>
      <protection/>
    </xf>
    <xf numFmtId="0" fontId="24" fillId="0" borderId="11" xfId="55" applyFont="1" applyFill="1" applyBorder="1" applyAlignment="1">
      <alignment horizontal="left" vertical="center" wrapText="1"/>
      <protection/>
    </xf>
    <xf numFmtId="49" fontId="24" fillId="0" borderId="10" xfId="55" applyNumberFormat="1" applyFont="1" applyFill="1" applyBorder="1" applyAlignment="1">
      <alignment horizontal="left" vertical="center" wrapText="1"/>
      <protection/>
    </xf>
    <xf numFmtId="0" fontId="24" fillId="0" borderId="10" xfId="65" applyFont="1" applyFill="1" applyBorder="1" applyAlignment="1">
      <alignment horizontal="left" vertical="center" wrapText="1"/>
      <protection/>
    </xf>
    <xf numFmtId="0" fontId="24" fillId="0" borderId="11" xfId="0" applyNumberFormat="1" applyFont="1" applyFill="1" applyBorder="1" applyAlignment="1">
      <alignment horizontal="center" vertical="center" wrapText="1"/>
    </xf>
    <xf numFmtId="49" fontId="25" fillId="0" borderId="10" xfId="65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6" xfId="43"/>
    <cellStyle name="常规 2" xfId="44"/>
    <cellStyle name="常规 2 2" xfId="45"/>
    <cellStyle name="常规 2 2 2" xfId="46"/>
    <cellStyle name="常规 2 2 3" xfId="47"/>
    <cellStyle name="常规 2 3" xfId="48"/>
    <cellStyle name="常规 2 3 2" xfId="49"/>
    <cellStyle name="常规 2 4" xfId="50"/>
    <cellStyle name="常规 2 5" xfId="51"/>
    <cellStyle name="常规 3" xfId="52"/>
    <cellStyle name="常规 3 2" xfId="53"/>
    <cellStyle name="常规 3 3" xfId="54"/>
    <cellStyle name="常规 3 4" xfId="55"/>
    <cellStyle name="常规 3 5" xfId="56"/>
    <cellStyle name="常规 4" xfId="57"/>
    <cellStyle name="常规 4 2" xfId="58"/>
    <cellStyle name="常规 4 3" xfId="59"/>
    <cellStyle name="常规 5" xfId="60"/>
    <cellStyle name="常规 5 2" xfId="61"/>
    <cellStyle name="常规 5 3" xfId="62"/>
    <cellStyle name="常规 6" xfId="63"/>
    <cellStyle name="常规 6 2" xfId="64"/>
    <cellStyle name="常规 7" xfId="65"/>
    <cellStyle name="常规 8" xfId="66"/>
    <cellStyle name="常规 9" xfId="67"/>
    <cellStyle name="常规_Sheet1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SheetLayoutView="100" zoomScalePageLayoutView="0" workbookViewId="0" topLeftCell="A1">
      <selection activeCell="H2" sqref="H2"/>
    </sheetView>
  </sheetViews>
  <sheetFormatPr defaultColWidth="9.00390625" defaultRowHeight="15" customHeight="1"/>
  <cols>
    <col min="1" max="1" width="4.875" style="17" customWidth="1"/>
    <col min="2" max="2" width="23.00390625" style="5" customWidth="1"/>
    <col min="3" max="3" width="22.50390625" style="18" customWidth="1"/>
    <col min="4" max="4" width="8.875" style="17" customWidth="1"/>
    <col min="5" max="5" width="9.50390625" style="17" customWidth="1"/>
    <col min="6" max="6" width="10.50390625" style="17" customWidth="1"/>
    <col min="7" max="248" width="9.00390625" style="18" customWidth="1"/>
    <col min="249" max="16384" width="9.00390625" style="32" customWidth="1"/>
  </cols>
  <sheetData>
    <row r="1" spans="1:6" s="1" customFormat="1" ht="51.75" customHeight="1">
      <c r="A1" s="36" t="s">
        <v>177</v>
      </c>
      <c r="B1" s="36"/>
      <c r="C1" s="36"/>
      <c r="D1" s="36"/>
      <c r="E1" s="36"/>
      <c r="F1" s="36"/>
    </row>
    <row r="2" spans="1:6" s="33" customFormat="1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146</v>
      </c>
    </row>
    <row r="3" spans="1:6" s="8" customFormat="1" ht="12">
      <c r="A3" s="34" t="s">
        <v>5</v>
      </c>
      <c r="B3" s="34"/>
      <c r="C3" s="34"/>
      <c r="D3" s="34"/>
      <c r="E3" s="34"/>
      <c r="F3" s="7"/>
    </row>
    <row r="4" spans="1:6" s="5" customFormat="1" ht="24">
      <c r="A4" s="3">
        <v>1</v>
      </c>
      <c r="B4" s="4" t="s">
        <v>6</v>
      </c>
      <c r="C4" s="4" t="s">
        <v>7</v>
      </c>
      <c r="D4" s="3">
        <v>391.1</v>
      </c>
      <c r="E4" s="3">
        <v>1937.55</v>
      </c>
      <c r="F4" s="3">
        <v>38.8</v>
      </c>
    </row>
    <row r="5" spans="1:6" s="5" customFormat="1" ht="24">
      <c r="A5" s="3">
        <v>2</v>
      </c>
      <c r="B5" s="4" t="s">
        <v>8</v>
      </c>
      <c r="C5" s="4" t="s">
        <v>9</v>
      </c>
      <c r="D5" s="3">
        <v>128.2</v>
      </c>
      <c r="E5" s="3">
        <v>6916</v>
      </c>
      <c r="F5" s="3">
        <v>64.1</v>
      </c>
    </row>
    <row r="6" spans="1:6" s="5" customFormat="1" ht="12">
      <c r="A6" s="3">
        <v>3</v>
      </c>
      <c r="B6" s="4" t="s">
        <v>10</v>
      </c>
      <c r="C6" s="4" t="s">
        <v>11</v>
      </c>
      <c r="D6" s="3">
        <v>29.3</v>
      </c>
      <c r="E6" s="3">
        <v>361.9</v>
      </c>
      <c r="F6" s="3">
        <v>14.5</v>
      </c>
    </row>
    <row r="7" spans="1:6" s="5" customFormat="1" ht="24">
      <c r="A7" s="3">
        <v>4</v>
      </c>
      <c r="B7" s="4" t="s">
        <v>12</v>
      </c>
      <c r="C7" s="4" t="s">
        <v>13</v>
      </c>
      <c r="D7" s="3">
        <v>31.6</v>
      </c>
      <c r="E7" s="3">
        <v>136</v>
      </c>
      <c r="F7" s="37">
        <v>300</v>
      </c>
    </row>
    <row r="8" spans="1:6" s="5" customFormat="1" ht="12">
      <c r="A8" s="3">
        <v>5</v>
      </c>
      <c r="B8" s="4" t="s">
        <v>12</v>
      </c>
      <c r="C8" s="4" t="s">
        <v>14</v>
      </c>
      <c r="D8" s="3">
        <v>3076.9</v>
      </c>
      <c r="E8" s="3">
        <v>11597</v>
      </c>
      <c r="F8" s="38"/>
    </row>
    <row r="9" spans="1:6" s="5" customFormat="1" ht="24">
      <c r="A9" s="3">
        <v>6</v>
      </c>
      <c r="B9" s="4" t="s">
        <v>12</v>
      </c>
      <c r="C9" s="4" t="s">
        <v>15</v>
      </c>
      <c r="D9" s="3">
        <v>1412.5</v>
      </c>
      <c r="E9" s="3">
        <v>503</v>
      </c>
      <c r="F9" s="39"/>
    </row>
    <row r="10" spans="1:6" s="5" customFormat="1" ht="12">
      <c r="A10" s="3">
        <v>7</v>
      </c>
      <c r="B10" s="4" t="s">
        <v>16</v>
      </c>
      <c r="C10" s="4" t="s">
        <v>17</v>
      </c>
      <c r="D10" s="3">
        <v>64.32</v>
      </c>
      <c r="E10" s="3">
        <v>146</v>
      </c>
      <c r="F10" s="3">
        <v>4.38</v>
      </c>
    </row>
    <row r="11" spans="1:6" s="5" customFormat="1" ht="12">
      <c r="A11" s="3">
        <v>8</v>
      </c>
      <c r="B11" s="4" t="s">
        <v>16</v>
      </c>
      <c r="C11" s="4" t="s">
        <v>18</v>
      </c>
      <c r="D11" s="3">
        <v>55.93</v>
      </c>
      <c r="E11" s="3">
        <v>345</v>
      </c>
      <c r="F11" s="3">
        <v>10.35</v>
      </c>
    </row>
    <row r="12" spans="1:6" s="5" customFormat="1" ht="24">
      <c r="A12" s="3">
        <v>9</v>
      </c>
      <c r="B12" s="4" t="s">
        <v>19</v>
      </c>
      <c r="C12" s="4" t="s">
        <v>20</v>
      </c>
      <c r="D12" s="3">
        <v>11.6</v>
      </c>
      <c r="E12" s="3">
        <v>788.42</v>
      </c>
      <c r="F12" s="3">
        <v>5.8</v>
      </c>
    </row>
    <row r="13" spans="1:6" s="5" customFormat="1" ht="24">
      <c r="A13" s="3">
        <v>10</v>
      </c>
      <c r="B13" s="4" t="s">
        <v>21</v>
      </c>
      <c r="C13" s="4" t="s">
        <v>22</v>
      </c>
      <c r="D13" s="3">
        <v>212.5</v>
      </c>
      <c r="E13" s="3">
        <v>18684.76</v>
      </c>
      <c r="F13" s="3">
        <v>106.3</v>
      </c>
    </row>
    <row r="14" spans="1:6" s="5" customFormat="1" ht="24">
      <c r="A14" s="3">
        <v>11</v>
      </c>
      <c r="B14" s="4" t="s">
        <v>21</v>
      </c>
      <c r="C14" s="4" t="s">
        <v>23</v>
      </c>
      <c r="D14" s="3">
        <v>75</v>
      </c>
      <c r="E14" s="3">
        <v>532.3</v>
      </c>
      <c r="F14" s="3">
        <v>10.6</v>
      </c>
    </row>
    <row r="15" spans="1:6" s="5" customFormat="1" ht="12">
      <c r="A15" s="3">
        <v>12</v>
      </c>
      <c r="B15" s="4" t="s">
        <v>147</v>
      </c>
      <c r="C15" s="4" t="s">
        <v>24</v>
      </c>
      <c r="D15" s="3">
        <v>74.2</v>
      </c>
      <c r="E15" s="3">
        <v>2566.15</v>
      </c>
      <c r="F15" s="3">
        <v>37.1</v>
      </c>
    </row>
    <row r="16" spans="1:6" s="5" customFormat="1" ht="24">
      <c r="A16" s="3">
        <v>13</v>
      </c>
      <c r="B16" s="4" t="s">
        <v>147</v>
      </c>
      <c r="C16" s="4" t="s">
        <v>25</v>
      </c>
      <c r="D16" s="3">
        <v>54.8</v>
      </c>
      <c r="E16" s="3">
        <v>1411.14</v>
      </c>
      <c r="F16" s="3">
        <v>27.4</v>
      </c>
    </row>
    <row r="17" spans="1:6" s="5" customFormat="1" ht="12">
      <c r="A17" s="3">
        <v>14</v>
      </c>
      <c r="B17" s="4" t="s">
        <v>148</v>
      </c>
      <c r="C17" s="4" t="s">
        <v>26</v>
      </c>
      <c r="D17" s="3">
        <v>10.3</v>
      </c>
      <c r="E17" s="3">
        <v>2049.44</v>
      </c>
      <c r="F17" s="3">
        <v>5.2</v>
      </c>
    </row>
    <row r="18" spans="1:6" s="5" customFormat="1" ht="12">
      <c r="A18" s="3">
        <v>15</v>
      </c>
      <c r="B18" s="4" t="s">
        <v>27</v>
      </c>
      <c r="C18" s="4" t="s">
        <v>28</v>
      </c>
      <c r="D18" s="3">
        <v>91.1</v>
      </c>
      <c r="E18" s="3">
        <v>909.94</v>
      </c>
      <c r="F18" s="3">
        <v>18.2</v>
      </c>
    </row>
    <row r="19" spans="1:6" s="5" customFormat="1" ht="24">
      <c r="A19" s="3">
        <v>16</v>
      </c>
      <c r="B19" s="4" t="s">
        <v>27</v>
      </c>
      <c r="C19" s="4" t="s">
        <v>29</v>
      </c>
      <c r="D19" s="3">
        <v>221.7</v>
      </c>
      <c r="E19" s="3">
        <v>2425.18</v>
      </c>
      <c r="F19" s="3">
        <v>48.5</v>
      </c>
    </row>
    <row r="20" spans="1:6" s="5" customFormat="1" ht="24">
      <c r="A20" s="3">
        <v>17</v>
      </c>
      <c r="B20" s="4" t="s">
        <v>30</v>
      </c>
      <c r="C20" s="4" t="s">
        <v>31</v>
      </c>
      <c r="D20" s="3">
        <v>22.05</v>
      </c>
      <c r="E20" s="3">
        <v>99.29</v>
      </c>
      <c r="F20" s="3">
        <v>2.97</v>
      </c>
    </row>
    <row r="21" spans="1:6" s="5" customFormat="1" ht="12">
      <c r="A21" s="3">
        <v>18</v>
      </c>
      <c r="B21" s="4" t="s">
        <v>149</v>
      </c>
      <c r="C21" s="4" t="s">
        <v>32</v>
      </c>
      <c r="D21" s="3">
        <v>28.15</v>
      </c>
      <c r="E21" s="3">
        <v>54.6</v>
      </c>
      <c r="F21" s="3">
        <v>1.63</v>
      </c>
    </row>
    <row r="22" spans="1:6" s="8" customFormat="1" ht="12">
      <c r="A22" s="2"/>
      <c r="B22" s="7" t="s">
        <v>33</v>
      </c>
      <c r="C22" s="7"/>
      <c r="D22" s="2">
        <f>SUM(D4:D21)</f>
        <v>5991.250000000001</v>
      </c>
      <c r="E22" s="2">
        <f>SUM(E4:E21)</f>
        <v>51463.67</v>
      </c>
      <c r="F22" s="2">
        <f>SUM(F4:F21)</f>
        <v>695.8300000000002</v>
      </c>
    </row>
    <row r="23" spans="1:6" s="8" customFormat="1" ht="12">
      <c r="A23" s="34" t="s">
        <v>34</v>
      </c>
      <c r="B23" s="34"/>
      <c r="C23" s="34"/>
      <c r="D23" s="7"/>
      <c r="E23" s="7"/>
      <c r="F23" s="7"/>
    </row>
    <row r="24" spans="1:6" s="5" customFormat="1" ht="24">
      <c r="A24" s="3">
        <v>1</v>
      </c>
      <c r="B24" s="4" t="s">
        <v>35</v>
      </c>
      <c r="C24" s="4" t="s">
        <v>36</v>
      </c>
      <c r="D24" s="3">
        <v>98.55</v>
      </c>
      <c r="E24" s="3">
        <v>278</v>
      </c>
      <c r="F24" s="3">
        <v>2.78</v>
      </c>
    </row>
    <row r="25" spans="1:6" s="5" customFormat="1" ht="24">
      <c r="A25" s="3">
        <v>2</v>
      </c>
      <c r="B25" s="4" t="s">
        <v>37</v>
      </c>
      <c r="C25" s="4" t="s">
        <v>38</v>
      </c>
      <c r="D25" s="3">
        <v>40.8</v>
      </c>
      <c r="E25" s="3">
        <v>188</v>
      </c>
      <c r="F25" s="3">
        <v>1.9</v>
      </c>
    </row>
    <row r="26" spans="1:6" s="5" customFormat="1" ht="24">
      <c r="A26" s="3">
        <v>3</v>
      </c>
      <c r="B26" s="4" t="s">
        <v>39</v>
      </c>
      <c r="C26" s="4" t="s">
        <v>40</v>
      </c>
      <c r="D26" s="3">
        <v>203.64</v>
      </c>
      <c r="E26" s="3">
        <v>468</v>
      </c>
      <c r="F26" s="3">
        <v>4.7</v>
      </c>
    </row>
    <row r="27" spans="1:6" s="8" customFormat="1" ht="12">
      <c r="A27" s="2"/>
      <c r="B27" s="7" t="s">
        <v>33</v>
      </c>
      <c r="C27" s="7"/>
      <c r="D27" s="2"/>
      <c r="E27" s="2"/>
      <c r="F27" s="2">
        <f>SUM(F24:F26)</f>
        <v>9.379999999999999</v>
      </c>
    </row>
    <row r="28" spans="1:6" s="8" customFormat="1" ht="12">
      <c r="A28" s="34" t="s">
        <v>41</v>
      </c>
      <c r="B28" s="34"/>
      <c r="C28" s="34"/>
      <c r="D28" s="7"/>
      <c r="E28" s="7"/>
      <c r="F28" s="7"/>
    </row>
    <row r="29" spans="1:6" s="5" customFormat="1" ht="12">
      <c r="A29" s="9">
        <v>1</v>
      </c>
      <c r="B29" s="10" t="s">
        <v>42</v>
      </c>
      <c r="C29" s="11" t="s">
        <v>159</v>
      </c>
      <c r="D29" s="9"/>
      <c r="E29" s="9"/>
      <c r="F29" s="9">
        <v>6</v>
      </c>
    </row>
    <row r="30" spans="1:6" s="5" customFormat="1" ht="12">
      <c r="A30" s="9">
        <v>2</v>
      </c>
      <c r="B30" s="10" t="s">
        <v>43</v>
      </c>
      <c r="C30" s="11" t="s">
        <v>159</v>
      </c>
      <c r="D30" s="9"/>
      <c r="E30" s="9"/>
      <c r="F30" s="9">
        <v>6</v>
      </c>
    </row>
    <row r="31" spans="1:6" s="5" customFormat="1" ht="22.5">
      <c r="A31" s="9">
        <v>3</v>
      </c>
      <c r="B31" s="10" t="s">
        <v>44</v>
      </c>
      <c r="C31" s="11" t="s">
        <v>159</v>
      </c>
      <c r="D31" s="9"/>
      <c r="E31" s="9"/>
      <c r="F31" s="9">
        <v>6</v>
      </c>
    </row>
    <row r="32" spans="1:6" s="5" customFormat="1" ht="22.5">
      <c r="A32" s="9">
        <v>4</v>
      </c>
      <c r="B32" s="12" t="s">
        <v>150</v>
      </c>
      <c r="C32" s="11" t="s">
        <v>159</v>
      </c>
      <c r="D32" s="9"/>
      <c r="E32" s="9"/>
      <c r="F32" s="9">
        <v>6</v>
      </c>
    </row>
    <row r="33" spans="1:6" s="5" customFormat="1" ht="12">
      <c r="A33" s="9">
        <v>5</v>
      </c>
      <c r="B33" s="10" t="s">
        <v>45</v>
      </c>
      <c r="C33" s="11" t="s">
        <v>159</v>
      </c>
      <c r="D33" s="9"/>
      <c r="E33" s="9"/>
      <c r="F33" s="9">
        <v>6</v>
      </c>
    </row>
    <row r="34" spans="1:6" s="5" customFormat="1" ht="12">
      <c r="A34" s="9">
        <v>6</v>
      </c>
      <c r="B34" s="10" t="s">
        <v>47</v>
      </c>
      <c r="C34" s="11" t="s">
        <v>159</v>
      </c>
      <c r="D34" s="9"/>
      <c r="E34" s="9"/>
      <c r="F34" s="9">
        <v>6</v>
      </c>
    </row>
    <row r="35" spans="1:6" s="5" customFormat="1" ht="22.5">
      <c r="A35" s="9">
        <v>7</v>
      </c>
      <c r="B35" s="10" t="s">
        <v>46</v>
      </c>
      <c r="C35" s="11" t="s">
        <v>159</v>
      </c>
      <c r="D35" s="9"/>
      <c r="E35" s="9"/>
      <c r="F35" s="35">
        <v>6</v>
      </c>
    </row>
    <row r="36" spans="1:6" s="5" customFormat="1" ht="22.5">
      <c r="A36" s="9">
        <v>8</v>
      </c>
      <c r="B36" s="10" t="s">
        <v>48</v>
      </c>
      <c r="C36" s="11" t="s">
        <v>159</v>
      </c>
      <c r="D36" s="9"/>
      <c r="E36" s="9"/>
      <c r="F36" s="35"/>
    </row>
    <row r="37" spans="1:6" s="5" customFormat="1" ht="22.5">
      <c r="A37" s="9">
        <v>9</v>
      </c>
      <c r="B37" s="10" t="s">
        <v>49</v>
      </c>
      <c r="C37" s="11" t="s">
        <v>159</v>
      </c>
      <c r="D37" s="9"/>
      <c r="E37" s="9"/>
      <c r="F37" s="35"/>
    </row>
    <row r="38" spans="1:6" s="5" customFormat="1" ht="22.5">
      <c r="A38" s="9">
        <v>10</v>
      </c>
      <c r="B38" s="10" t="s">
        <v>50</v>
      </c>
      <c r="C38" s="11" t="s">
        <v>159</v>
      </c>
      <c r="D38" s="9"/>
      <c r="E38" s="9"/>
      <c r="F38" s="35"/>
    </row>
    <row r="39" spans="1:6" s="8" customFormat="1" ht="12">
      <c r="A39" s="2"/>
      <c r="B39" s="7" t="s">
        <v>33</v>
      </c>
      <c r="C39" s="7"/>
      <c r="D39" s="2"/>
      <c r="E39" s="2"/>
      <c r="F39" s="2">
        <v>42</v>
      </c>
    </row>
    <row r="40" spans="1:6" s="8" customFormat="1" ht="12">
      <c r="A40" s="34" t="s">
        <v>51</v>
      </c>
      <c r="B40" s="34"/>
      <c r="C40" s="34"/>
      <c r="D40" s="7"/>
      <c r="E40" s="7"/>
      <c r="F40" s="7"/>
    </row>
    <row r="41" spans="1:6" s="5" customFormat="1" ht="12">
      <c r="A41" s="9">
        <v>1</v>
      </c>
      <c r="B41" s="10" t="s">
        <v>52</v>
      </c>
      <c r="C41" s="11" t="s">
        <v>53</v>
      </c>
      <c r="D41" s="9"/>
      <c r="E41" s="9"/>
      <c r="F41" s="9">
        <v>1</v>
      </c>
    </row>
    <row r="42" spans="1:6" s="8" customFormat="1" ht="12">
      <c r="A42" s="2"/>
      <c r="B42" s="7" t="s">
        <v>33</v>
      </c>
      <c r="C42" s="7"/>
      <c r="D42" s="2"/>
      <c r="E42" s="2"/>
      <c r="F42" s="2">
        <f>F41</f>
        <v>1</v>
      </c>
    </row>
    <row r="43" spans="1:6" s="8" customFormat="1" ht="12">
      <c r="A43" s="34" t="s">
        <v>54</v>
      </c>
      <c r="B43" s="34"/>
      <c r="C43" s="34"/>
      <c r="D43" s="7"/>
      <c r="E43" s="7"/>
      <c r="F43" s="7"/>
    </row>
    <row r="44" spans="1:6" s="5" customFormat="1" ht="36">
      <c r="A44" s="3">
        <v>1</v>
      </c>
      <c r="B44" s="20" t="s">
        <v>86</v>
      </c>
      <c r="C44" s="21" t="s">
        <v>87</v>
      </c>
      <c r="D44" s="3"/>
      <c r="E44" s="3"/>
      <c r="F44" s="22">
        <v>5.7</v>
      </c>
    </row>
    <row r="45" spans="1:6" s="5" customFormat="1" ht="12">
      <c r="A45" s="3">
        <v>2</v>
      </c>
      <c r="B45" s="20" t="s">
        <v>102</v>
      </c>
      <c r="C45" s="21" t="s">
        <v>103</v>
      </c>
      <c r="D45" s="3"/>
      <c r="E45" s="3"/>
      <c r="F45" s="22">
        <v>24.45</v>
      </c>
    </row>
    <row r="46" spans="1:6" s="5" customFormat="1" ht="24">
      <c r="A46" s="3">
        <v>3</v>
      </c>
      <c r="B46" s="23" t="s">
        <v>91</v>
      </c>
      <c r="C46" s="21" t="s">
        <v>92</v>
      </c>
      <c r="D46" s="3"/>
      <c r="E46" s="3"/>
      <c r="F46" s="22">
        <v>11.73</v>
      </c>
    </row>
    <row r="47" spans="1:6" s="5" customFormat="1" ht="24">
      <c r="A47" s="3">
        <v>4</v>
      </c>
      <c r="B47" s="20" t="s">
        <v>82</v>
      </c>
      <c r="C47" s="21" t="s">
        <v>83</v>
      </c>
      <c r="D47" s="3"/>
      <c r="E47" s="3"/>
      <c r="F47" s="22">
        <v>30.66</v>
      </c>
    </row>
    <row r="48" spans="1:6" s="5" customFormat="1" ht="24">
      <c r="A48" s="3">
        <v>5</v>
      </c>
      <c r="B48" s="20" t="s">
        <v>55</v>
      </c>
      <c r="C48" s="21" t="s">
        <v>56</v>
      </c>
      <c r="D48" s="3"/>
      <c r="E48" s="3"/>
      <c r="F48" s="22">
        <v>6.91</v>
      </c>
    </row>
    <row r="49" spans="1:6" s="5" customFormat="1" ht="24">
      <c r="A49" s="3">
        <v>6</v>
      </c>
      <c r="B49" s="24" t="s">
        <v>84</v>
      </c>
      <c r="C49" s="25" t="s">
        <v>85</v>
      </c>
      <c r="D49" s="3"/>
      <c r="E49" s="3"/>
      <c r="F49" s="22">
        <v>8.31</v>
      </c>
    </row>
    <row r="50" spans="1:6" s="5" customFormat="1" ht="24">
      <c r="A50" s="3">
        <v>7</v>
      </c>
      <c r="B50" s="26" t="s">
        <v>78</v>
      </c>
      <c r="C50" s="27" t="s">
        <v>79</v>
      </c>
      <c r="D50" s="3"/>
      <c r="E50" s="3"/>
      <c r="F50" s="22">
        <v>20.53</v>
      </c>
    </row>
    <row r="51" spans="1:6" s="5" customFormat="1" ht="24">
      <c r="A51" s="3">
        <v>8</v>
      </c>
      <c r="B51" s="20" t="s">
        <v>68</v>
      </c>
      <c r="C51" s="21" t="s">
        <v>69</v>
      </c>
      <c r="D51" s="3"/>
      <c r="E51" s="3"/>
      <c r="F51" s="22">
        <v>11.73</v>
      </c>
    </row>
    <row r="52" spans="1:6" s="5" customFormat="1" ht="24">
      <c r="A52" s="3">
        <v>9</v>
      </c>
      <c r="B52" s="20" t="s">
        <v>104</v>
      </c>
      <c r="C52" s="28" t="s">
        <v>105</v>
      </c>
      <c r="D52" s="3"/>
      <c r="E52" s="3"/>
      <c r="F52" s="22">
        <v>11.24</v>
      </c>
    </row>
    <row r="53" spans="1:6" s="5" customFormat="1" ht="24">
      <c r="A53" s="3">
        <v>10</v>
      </c>
      <c r="B53" s="20" t="s">
        <v>74</v>
      </c>
      <c r="C53" s="21" t="s">
        <v>75</v>
      </c>
      <c r="D53" s="3"/>
      <c r="E53" s="3"/>
      <c r="F53" s="22">
        <v>5.45</v>
      </c>
    </row>
    <row r="54" spans="1:6" s="5" customFormat="1" ht="24">
      <c r="A54" s="3">
        <v>11</v>
      </c>
      <c r="B54" s="20" t="s">
        <v>61</v>
      </c>
      <c r="C54" s="21" t="s">
        <v>62</v>
      </c>
      <c r="D54" s="3"/>
      <c r="E54" s="3"/>
      <c r="F54" s="22">
        <v>12.71</v>
      </c>
    </row>
    <row r="55" spans="1:6" s="5" customFormat="1" ht="24">
      <c r="A55" s="3">
        <v>12</v>
      </c>
      <c r="B55" s="23" t="s">
        <v>88</v>
      </c>
      <c r="C55" s="21" t="s">
        <v>89</v>
      </c>
      <c r="D55" s="3"/>
      <c r="E55" s="3"/>
      <c r="F55" s="22">
        <v>12.71</v>
      </c>
    </row>
    <row r="56" spans="1:6" s="5" customFormat="1" ht="24">
      <c r="A56" s="3">
        <v>13</v>
      </c>
      <c r="B56" s="20" t="s">
        <v>98</v>
      </c>
      <c r="C56" s="21" t="s">
        <v>99</v>
      </c>
      <c r="D56" s="3"/>
      <c r="E56" s="3"/>
      <c r="F56" s="22">
        <v>27.38</v>
      </c>
    </row>
    <row r="57" spans="1:6" s="5" customFormat="1" ht="24">
      <c r="A57" s="3">
        <v>14</v>
      </c>
      <c r="B57" s="20" t="s">
        <v>93</v>
      </c>
      <c r="C57" s="21" t="s">
        <v>94</v>
      </c>
      <c r="D57" s="3"/>
      <c r="E57" s="3"/>
      <c r="F57" s="22">
        <v>18.58</v>
      </c>
    </row>
    <row r="58" spans="1:6" s="5" customFormat="1" ht="24">
      <c r="A58" s="3">
        <v>15</v>
      </c>
      <c r="B58" s="20" t="s">
        <v>80</v>
      </c>
      <c r="C58" s="21" t="s">
        <v>81</v>
      </c>
      <c r="D58" s="3"/>
      <c r="E58" s="3"/>
      <c r="F58" s="22">
        <v>32.27</v>
      </c>
    </row>
    <row r="59" spans="1:6" s="5" customFormat="1" ht="24">
      <c r="A59" s="3">
        <v>16</v>
      </c>
      <c r="B59" s="20" t="s">
        <v>70</v>
      </c>
      <c r="C59" s="21" t="s">
        <v>71</v>
      </c>
      <c r="D59" s="3"/>
      <c r="E59" s="3"/>
      <c r="F59" s="22">
        <v>23.47</v>
      </c>
    </row>
    <row r="60" spans="1:6" s="5" customFormat="1" ht="24">
      <c r="A60" s="3">
        <v>17</v>
      </c>
      <c r="B60" s="29" t="s">
        <v>76</v>
      </c>
      <c r="C60" s="28" t="s">
        <v>77</v>
      </c>
      <c r="D60" s="6"/>
      <c r="E60" s="6"/>
      <c r="F60" s="30">
        <v>11.73</v>
      </c>
    </row>
    <row r="61" spans="1:6" s="5" customFormat="1" ht="36">
      <c r="A61" s="3">
        <v>18</v>
      </c>
      <c r="B61" s="20" t="s">
        <v>100</v>
      </c>
      <c r="C61" s="28" t="s">
        <v>101</v>
      </c>
      <c r="D61" s="3"/>
      <c r="E61" s="3"/>
      <c r="F61" s="22">
        <v>21.14</v>
      </c>
    </row>
    <row r="62" spans="1:6" s="5" customFormat="1" ht="24">
      <c r="A62" s="3">
        <v>19</v>
      </c>
      <c r="B62" s="29" t="s">
        <v>90</v>
      </c>
      <c r="C62" s="28" t="s">
        <v>73</v>
      </c>
      <c r="D62" s="3"/>
      <c r="E62" s="3"/>
      <c r="F62" s="22">
        <v>19.95</v>
      </c>
    </row>
    <row r="63" spans="1:6" s="5" customFormat="1" ht="24">
      <c r="A63" s="3">
        <v>20</v>
      </c>
      <c r="B63" s="31" t="s">
        <v>57</v>
      </c>
      <c r="C63" s="21" t="s">
        <v>58</v>
      </c>
      <c r="D63" s="3"/>
      <c r="E63" s="3"/>
      <c r="F63" s="22">
        <v>17.6</v>
      </c>
    </row>
    <row r="64" spans="1:6" s="5" customFormat="1" ht="24">
      <c r="A64" s="3">
        <v>21</v>
      </c>
      <c r="B64" s="20" t="s">
        <v>158</v>
      </c>
      <c r="C64" s="21" t="s">
        <v>62</v>
      </c>
      <c r="D64" s="3"/>
      <c r="E64" s="3"/>
      <c r="F64" s="22">
        <v>12.22</v>
      </c>
    </row>
    <row r="65" spans="1:6" s="5" customFormat="1" ht="24">
      <c r="A65" s="3">
        <v>22</v>
      </c>
      <c r="B65" s="29" t="s">
        <v>72</v>
      </c>
      <c r="C65" s="28" t="s">
        <v>73</v>
      </c>
      <c r="D65" s="3"/>
      <c r="E65" s="3"/>
      <c r="F65" s="22">
        <v>11.59</v>
      </c>
    </row>
    <row r="66" spans="1:6" s="5" customFormat="1" ht="48">
      <c r="A66" s="3">
        <v>23</v>
      </c>
      <c r="B66" s="20" t="s">
        <v>65</v>
      </c>
      <c r="C66" s="21" t="s">
        <v>66</v>
      </c>
      <c r="D66" s="3"/>
      <c r="E66" s="3"/>
      <c r="F66" s="22">
        <v>9.02</v>
      </c>
    </row>
    <row r="67" spans="1:6" s="5" customFormat="1" ht="24">
      <c r="A67" s="3">
        <v>24</v>
      </c>
      <c r="B67" s="29" t="s">
        <v>59</v>
      </c>
      <c r="C67" s="28" t="s">
        <v>60</v>
      </c>
      <c r="D67" s="3"/>
      <c r="E67" s="3"/>
      <c r="F67" s="22">
        <v>8.46</v>
      </c>
    </row>
    <row r="68" spans="1:6" s="5" customFormat="1" ht="24">
      <c r="A68" s="3">
        <v>25</v>
      </c>
      <c r="B68" s="20" t="s">
        <v>96</v>
      </c>
      <c r="C68" s="21" t="s">
        <v>97</v>
      </c>
      <c r="D68" s="3"/>
      <c r="E68" s="3"/>
      <c r="F68" s="22">
        <v>7.82</v>
      </c>
    </row>
    <row r="69" spans="1:6" s="5" customFormat="1" ht="36">
      <c r="A69" s="3">
        <v>26</v>
      </c>
      <c r="B69" s="20" t="s">
        <v>63</v>
      </c>
      <c r="C69" s="21" t="s">
        <v>64</v>
      </c>
      <c r="D69" s="3"/>
      <c r="E69" s="3"/>
      <c r="F69" s="22">
        <v>6.84</v>
      </c>
    </row>
    <row r="70" spans="1:6" s="5" customFormat="1" ht="24">
      <c r="A70" s="3">
        <v>27</v>
      </c>
      <c r="B70" s="20" t="s">
        <v>151</v>
      </c>
      <c r="C70" s="28" t="s">
        <v>95</v>
      </c>
      <c r="D70" s="3"/>
      <c r="E70" s="3"/>
      <c r="F70" s="22">
        <v>6.35</v>
      </c>
    </row>
    <row r="71" spans="1:6" s="8" customFormat="1" ht="12">
      <c r="A71" s="9"/>
      <c r="B71" s="7" t="s">
        <v>33</v>
      </c>
      <c r="C71" s="11"/>
      <c r="D71" s="9"/>
      <c r="E71" s="9"/>
      <c r="F71" s="15">
        <f>SUM(F44:F70)</f>
        <v>396.54999999999995</v>
      </c>
    </row>
    <row r="72" spans="1:6" s="8" customFormat="1" ht="12">
      <c r="A72" s="34" t="s">
        <v>106</v>
      </c>
      <c r="B72" s="34"/>
      <c r="C72" s="34"/>
      <c r="D72" s="7"/>
      <c r="E72" s="7"/>
      <c r="F72" s="7"/>
    </row>
    <row r="73" spans="1:6" s="8" customFormat="1" ht="12">
      <c r="A73" s="34" t="s">
        <v>107</v>
      </c>
      <c r="B73" s="34"/>
      <c r="C73" s="34"/>
      <c r="D73" s="7"/>
      <c r="E73" s="7"/>
      <c r="F73" s="7"/>
    </row>
    <row r="74" spans="1:6" s="5" customFormat="1" ht="12">
      <c r="A74" s="3">
        <v>1</v>
      </c>
      <c r="B74" s="4" t="s">
        <v>176</v>
      </c>
      <c r="C74" s="4" t="s">
        <v>108</v>
      </c>
      <c r="D74" s="3"/>
      <c r="E74" s="3">
        <v>99.48</v>
      </c>
      <c r="F74" s="9">
        <v>1.98</v>
      </c>
    </row>
    <row r="75" spans="1:6" s="8" customFormat="1" ht="12">
      <c r="A75" s="2"/>
      <c r="B75" s="7" t="s">
        <v>109</v>
      </c>
      <c r="C75" s="7"/>
      <c r="D75" s="2"/>
      <c r="E75" s="2"/>
      <c r="F75" s="2">
        <f>F74</f>
        <v>1.98</v>
      </c>
    </row>
    <row r="76" spans="1:6" s="8" customFormat="1" ht="12">
      <c r="A76" s="34" t="s">
        <v>110</v>
      </c>
      <c r="B76" s="34"/>
      <c r="C76" s="34"/>
      <c r="D76" s="7"/>
      <c r="E76" s="7"/>
      <c r="F76" s="7"/>
    </row>
    <row r="77" spans="1:6" s="5" customFormat="1" ht="22.5">
      <c r="A77" s="3">
        <v>1</v>
      </c>
      <c r="B77" s="12" t="s">
        <v>111</v>
      </c>
      <c r="C77" s="12" t="s">
        <v>112</v>
      </c>
      <c r="D77" s="3">
        <v>139.5</v>
      </c>
      <c r="E77" s="3">
        <v>44.88</v>
      </c>
      <c r="F77" s="3">
        <v>1.48</v>
      </c>
    </row>
    <row r="78" spans="1:6" s="5" customFormat="1" ht="22.5">
      <c r="A78" s="3">
        <v>2</v>
      </c>
      <c r="B78" s="12" t="s">
        <v>113</v>
      </c>
      <c r="C78" s="12" t="s">
        <v>114</v>
      </c>
      <c r="D78" s="3">
        <v>12.81</v>
      </c>
      <c r="E78" s="3">
        <v>51.59</v>
      </c>
      <c r="F78" s="3">
        <v>2.48</v>
      </c>
    </row>
    <row r="79" spans="1:6" s="5" customFormat="1" ht="22.5">
      <c r="A79" s="3">
        <v>3</v>
      </c>
      <c r="B79" s="12" t="s">
        <v>115</v>
      </c>
      <c r="C79" s="12" t="s">
        <v>116</v>
      </c>
      <c r="D79" s="3">
        <v>19.6</v>
      </c>
      <c r="E79" s="3">
        <v>49.1</v>
      </c>
      <c r="F79" s="3">
        <v>1.6</v>
      </c>
    </row>
    <row r="80" spans="1:6" s="5" customFormat="1" ht="22.5">
      <c r="A80" s="3">
        <v>4</v>
      </c>
      <c r="B80" s="12" t="s">
        <v>117</v>
      </c>
      <c r="C80" s="12" t="s">
        <v>156</v>
      </c>
      <c r="D80" s="3"/>
      <c r="E80" s="3"/>
      <c r="F80" s="3">
        <v>51.42</v>
      </c>
    </row>
    <row r="81" spans="1:6" s="5" customFormat="1" ht="22.5">
      <c r="A81" s="3">
        <v>5</v>
      </c>
      <c r="B81" s="12" t="s">
        <v>117</v>
      </c>
      <c r="C81" s="12" t="s">
        <v>157</v>
      </c>
      <c r="D81" s="3"/>
      <c r="E81" s="3"/>
      <c r="F81" s="3">
        <v>25.68</v>
      </c>
    </row>
    <row r="82" spans="1:6" s="5" customFormat="1" ht="22.5">
      <c r="A82" s="3">
        <v>6</v>
      </c>
      <c r="B82" s="12" t="s">
        <v>118</v>
      </c>
      <c r="C82" s="12" t="s">
        <v>119</v>
      </c>
      <c r="D82" s="3"/>
      <c r="E82" s="3"/>
      <c r="F82" s="3">
        <v>12</v>
      </c>
    </row>
    <row r="83" spans="1:6" s="5" customFormat="1" ht="22.5">
      <c r="A83" s="3">
        <v>7</v>
      </c>
      <c r="B83" s="12" t="s">
        <v>152</v>
      </c>
      <c r="C83" s="12" t="s">
        <v>153</v>
      </c>
      <c r="D83" s="3"/>
      <c r="E83" s="3"/>
      <c r="F83" s="3">
        <v>6</v>
      </c>
    </row>
    <row r="84" spans="1:6" s="8" customFormat="1" ht="12">
      <c r="A84" s="2"/>
      <c r="B84" s="7" t="s">
        <v>109</v>
      </c>
      <c r="C84" s="7"/>
      <c r="D84" s="2"/>
      <c r="E84" s="2"/>
      <c r="F84" s="2">
        <f>SUM(F77:F83)</f>
        <v>100.66</v>
      </c>
    </row>
    <row r="85" spans="1:6" s="8" customFormat="1" ht="12">
      <c r="A85" s="2"/>
      <c r="B85" s="7" t="s">
        <v>33</v>
      </c>
      <c r="C85" s="7"/>
      <c r="D85" s="2"/>
      <c r="E85" s="2"/>
      <c r="F85" s="2">
        <f>F84+F75</f>
        <v>102.64</v>
      </c>
    </row>
    <row r="86" spans="1:6" s="8" customFormat="1" ht="12">
      <c r="A86" s="34" t="s">
        <v>120</v>
      </c>
      <c r="B86" s="34"/>
      <c r="C86" s="34"/>
      <c r="D86" s="7"/>
      <c r="E86" s="7"/>
      <c r="F86" s="7"/>
    </row>
    <row r="87" spans="1:6" s="8" customFormat="1" ht="12">
      <c r="A87" s="34" t="s">
        <v>121</v>
      </c>
      <c r="B87" s="34"/>
      <c r="C87" s="34"/>
      <c r="D87" s="7"/>
      <c r="E87" s="7"/>
      <c r="F87" s="7"/>
    </row>
    <row r="88" spans="1:6" s="8" customFormat="1" ht="12">
      <c r="A88" s="3">
        <v>1</v>
      </c>
      <c r="B88" s="13" t="s">
        <v>123</v>
      </c>
      <c r="C88" s="12" t="s">
        <v>122</v>
      </c>
      <c r="D88" s="7"/>
      <c r="E88" s="7"/>
      <c r="F88" s="9">
        <v>10</v>
      </c>
    </row>
    <row r="89" spans="1:6" s="8" customFormat="1" ht="12">
      <c r="A89" s="3">
        <v>2</v>
      </c>
      <c r="B89" s="13" t="s">
        <v>154</v>
      </c>
      <c r="C89" s="12" t="s">
        <v>122</v>
      </c>
      <c r="D89" s="7"/>
      <c r="E89" s="7"/>
      <c r="F89" s="9">
        <v>10</v>
      </c>
    </row>
    <row r="90" spans="1:6" s="8" customFormat="1" ht="12">
      <c r="A90" s="3">
        <v>3</v>
      </c>
      <c r="B90" s="13" t="s">
        <v>124</v>
      </c>
      <c r="C90" s="12" t="s">
        <v>122</v>
      </c>
      <c r="D90" s="7"/>
      <c r="E90" s="7"/>
      <c r="F90" s="9">
        <v>10</v>
      </c>
    </row>
    <row r="91" spans="1:6" s="8" customFormat="1" ht="24">
      <c r="A91" s="3">
        <v>4</v>
      </c>
      <c r="B91" s="13" t="s">
        <v>125</v>
      </c>
      <c r="C91" s="12" t="s">
        <v>122</v>
      </c>
      <c r="D91" s="7"/>
      <c r="E91" s="7"/>
      <c r="F91" s="9">
        <v>10</v>
      </c>
    </row>
    <row r="92" spans="1:6" s="8" customFormat="1" ht="24">
      <c r="A92" s="3">
        <v>5</v>
      </c>
      <c r="B92" s="13" t="s">
        <v>126</v>
      </c>
      <c r="C92" s="12" t="s">
        <v>127</v>
      </c>
      <c r="D92" s="7"/>
      <c r="E92" s="7"/>
      <c r="F92" s="9">
        <v>10</v>
      </c>
    </row>
    <row r="93" spans="1:6" s="8" customFormat="1" ht="12">
      <c r="A93" s="3">
        <v>6</v>
      </c>
      <c r="B93" s="13" t="s">
        <v>52</v>
      </c>
      <c r="C93" s="12" t="s">
        <v>160</v>
      </c>
      <c r="D93" s="7"/>
      <c r="E93" s="7"/>
      <c r="F93" s="9">
        <v>10</v>
      </c>
    </row>
    <row r="94" spans="1:6" s="8" customFormat="1" ht="12">
      <c r="A94" s="3">
        <v>7</v>
      </c>
      <c r="B94" s="14" t="s">
        <v>155</v>
      </c>
      <c r="C94" s="12" t="s">
        <v>160</v>
      </c>
      <c r="D94" s="7"/>
      <c r="E94" s="7"/>
      <c r="F94" s="9">
        <v>10</v>
      </c>
    </row>
    <row r="95" spans="1:6" s="8" customFormat="1" ht="12">
      <c r="A95" s="3">
        <v>8</v>
      </c>
      <c r="B95" s="14" t="s">
        <v>67</v>
      </c>
      <c r="C95" s="12" t="s">
        <v>160</v>
      </c>
      <c r="D95" s="7"/>
      <c r="E95" s="7"/>
      <c r="F95" s="9">
        <v>10</v>
      </c>
    </row>
    <row r="96" spans="1:6" s="8" customFormat="1" ht="12">
      <c r="A96" s="7"/>
      <c r="B96" s="7" t="s">
        <v>109</v>
      </c>
      <c r="C96" s="7"/>
      <c r="D96" s="7"/>
      <c r="E96" s="7"/>
      <c r="F96" s="2">
        <f>SUM(F88:F95)</f>
        <v>80</v>
      </c>
    </row>
    <row r="97" spans="1:6" s="8" customFormat="1" ht="12">
      <c r="A97" s="34" t="s">
        <v>161</v>
      </c>
      <c r="B97" s="34"/>
      <c r="C97" s="34"/>
      <c r="D97" s="7"/>
      <c r="E97" s="7"/>
      <c r="F97" s="7"/>
    </row>
    <row r="98" spans="1:6" s="8" customFormat="1" ht="22.5">
      <c r="A98" s="3">
        <v>1</v>
      </c>
      <c r="B98" s="10" t="s">
        <v>128</v>
      </c>
      <c r="C98" s="4" t="s">
        <v>131</v>
      </c>
      <c r="D98" s="7"/>
      <c r="E98" s="7"/>
      <c r="F98" s="19">
        <v>5</v>
      </c>
    </row>
    <row r="99" spans="1:6" s="8" customFormat="1" ht="22.5">
      <c r="A99" s="3">
        <v>2</v>
      </c>
      <c r="B99" s="10" t="s">
        <v>129</v>
      </c>
      <c r="C99" s="4" t="s">
        <v>131</v>
      </c>
      <c r="D99" s="7"/>
      <c r="E99" s="7"/>
      <c r="F99" s="19">
        <v>5</v>
      </c>
    </row>
    <row r="100" spans="1:6" s="8" customFormat="1" ht="22.5">
      <c r="A100" s="3">
        <v>3</v>
      </c>
      <c r="B100" s="10" t="s">
        <v>130</v>
      </c>
      <c r="C100" s="4" t="s">
        <v>131</v>
      </c>
      <c r="D100" s="7"/>
      <c r="E100" s="7"/>
      <c r="F100" s="19">
        <v>5</v>
      </c>
    </row>
    <row r="101" spans="1:6" s="8" customFormat="1" ht="12">
      <c r="A101" s="7"/>
      <c r="B101" s="7" t="s">
        <v>109</v>
      </c>
      <c r="C101" s="7"/>
      <c r="D101" s="7"/>
      <c r="E101" s="7"/>
      <c r="F101" s="2">
        <f>F98+F99+F100</f>
        <v>15</v>
      </c>
    </row>
    <row r="102" spans="1:6" s="8" customFormat="1" ht="12">
      <c r="A102" s="9"/>
      <c r="B102" s="7" t="s">
        <v>33</v>
      </c>
      <c r="C102" s="11"/>
      <c r="D102" s="9"/>
      <c r="E102" s="9"/>
      <c r="F102" s="15">
        <f>F96+F101</f>
        <v>95</v>
      </c>
    </row>
    <row r="103" spans="1:6" s="8" customFormat="1" ht="12">
      <c r="A103" s="34" t="s">
        <v>132</v>
      </c>
      <c r="B103" s="34"/>
      <c r="C103" s="34"/>
      <c r="D103" s="7"/>
      <c r="E103" s="7"/>
      <c r="F103" s="7"/>
    </row>
    <row r="104" spans="1:6" s="8" customFormat="1" ht="22.5">
      <c r="A104" s="9">
        <v>1</v>
      </c>
      <c r="B104" s="10" t="s">
        <v>133</v>
      </c>
      <c r="C104" s="10" t="s">
        <v>134</v>
      </c>
      <c r="D104" s="9"/>
      <c r="E104" s="9"/>
      <c r="F104" s="9">
        <v>5</v>
      </c>
    </row>
    <row r="105" spans="1:6" s="8" customFormat="1" ht="22.5">
      <c r="A105" s="9">
        <v>2</v>
      </c>
      <c r="B105" s="10" t="s">
        <v>133</v>
      </c>
      <c r="C105" s="10" t="s">
        <v>135</v>
      </c>
      <c r="D105" s="9"/>
      <c r="E105" s="9"/>
      <c r="F105" s="9">
        <v>5</v>
      </c>
    </row>
    <row r="106" spans="1:6" s="8" customFormat="1" ht="22.5">
      <c r="A106" s="9">
        <v>3</v>
      </c>
      <c r="B106" s="10" t="s">
        <v>136</v>
      </c>
      <c r="C106" s="16" t="s">
        <v>162</v>
      </c>
      <c r="D106" s="9"/>
      <c r="E106" s="9"/>
      <c r="F106" s="9">
        <v>3</v>
      </c>
    </row>
    <row r="107" spans="1:6" s="8" customFormat="1" ht="22.5">
      <c r="A107" s="9">
        <v>4</v>
      </c>
      <c r="B107" s="10" t="s">
        <v>137</v>
      </c>
      <c r="C107" s="16" t="s">
        <v>163</v>
      </c>
      <c r="D107" s="9"/>
      <c r="E107" s="9"/>
      <c r="F107" s="9">
        <v>3</v>
      </c>
    </row>
    <row r="108" spans="1:6" s="8" customFormat="1" ht="22.5">
      <c r="A108" s="9">
        <v>5</v>
      </c>
      <c r="B108" s="10" t="s">
        <v>137</v>
      </c>
      <c r="C108" s="16" t="s">
        <v>164</v>
      </c>
      <c r="D108" s="9"/>
      <c r="E108" s="9"/>
      <c r="F108" s="9">
        <v>3</v>
      </c>
    </row>
    <row r="109" spans="1:6" s="8" customFormat="1" ht="22.5">
      <c r="A109" s="9">
        <v>6</v>
      </c>
      <c r="B109" s="10" t="s">
        <v>138</v>
      </c>
      <c r="C109" s="16" t="s">
        <v>165</v>
      </c>
      <c r="D109" s="9"/>
      <c r="E109" s="9"/>
      <c r="F109" s="9">
        <v>3</v>
      </c>
    </row>
    <row r="110" spans="1:6" s="8" customFormat="1" ht="22.5">
      <c r="A110" s="9">
        <v>7</v>
      </c>
      <c r="B110" s="10" t="s">
        <v>139</v>
      </c>
      <c r="C110" s="16" t="s">
        <v>166</v>
      </c>
      <c r="D110" s="9"/>
      <c r="E110" s="9"/>
      <c r="F110" s="9">
        <v>3</v>
      </c>
    </row>
    <row r="111" spans="1:6" s="8" customFormat="1" ht="22.5">
      <c r="A111" s="9">
        <v>8</v>
      </c>
      <c r="B111" s="10" t="s">
        <v>140</v>
      </c>
      <c r="C111" s="16" t="s">
        <v>167</v>
      </c>
      <c r="D111" s="9"/>
      <c r="E111" s="9"/>
      <c r="F111" s="9">
        <v>3</v>
      </c>
    </row>
    <row r="112" spans="1:6" s="8" customFormat="1" ht="22.5">
      <c r="A112" s="9">
        <v>9</v>
      </c>
      <c r="B112" s="10" t="s">
        <v>141</v>
      </c>
      <c r="C112" s="16" t="s">
        <v>168</v>
      </c>
      <c r="D112" s="9"/>
      <c r="E112" s="9"/>
      <c r="F112" s="9">
        <v>3</v>
      </c>
    </row>
    <row r="113" spans="1:6" s="8" customFormat="1" ht="22.5">
      <c r="A113" s="9">
        <v>10</v>
      </c>
      <c r="B113" s="10" t="s">
        <v>141</v>
      </c>
      <c r="C113" s="16" t="s">
        <v>169</v>
      </c>
      <c r="D113" s="9"/>
      <c r="E113" s="9"/>
      <c r="F113" s="9">
        <v>3</v>
      </c>
    </row>
    <row r="114" spans="1:6" s="8" customFormat="1" ht="22.5">
      <c r="A114" s="9">
        <v>11</v>
      </c>
      <c r="B114" s="10" t="s">
        <v>142</v>
      </c>
      <c r="C114" s="16" t="s">
        <v>170</v>
      </c>
      <c r="D114" s="9"/>
      <c r="E114" s="9"/>
      <c r="F114" s="9">
        <v>3</v>
      </c>
    </row>
    <row r="115" spans="1:6" s="8" customFormat="1" ht="33.75">
      <c r="A115" s="9">
        <v>12</v>
      </c>
      <c r="B115" s="10" t="s">
        <v>140</v>
      </c>
      <c r="C115" s="10" t="s">
        <v>171</v>
      </c>
      <c r="D115" s="9"/>
      <c r="E115" s="9"/>
      <c r="F115" s="9">
        <v>4</v>
      </c>
    </row>
    <row r="116" spans="1:6" s="8" customFormat="1" ht="33.75">
      <c r="A116" s="9">
        <v>13</v>
      </c>
      <c r="B116" s="10" t="s">
        <v>142</v>
      </c>
      <c r="C116" s="10" t="s">
        <v>172</v>
      </c>
      <c r="D116" s="9"/>
      <c r="E116" s="9"/>
      <c r="F116" s="9">
        <v>4</v>
      </c>
    </row>
    <row r="117" spans="1:6" s="8" customFormat="1" ht="33.75">
      <c r="A117" s="9">
        <v>14</v>
      </c>
      <c r="B117" s="10" t="s">
        <v>141</v>
      </c>
      <c r="C117" s="10" t="s">
        <v>173</v>
      </c>
      <c r="D117" s="9"/>
      <c r="E117" s="9"/>
      <c r="F117" s="9">
        <v>4</v>
      </c>
    </row>
    <row r="118" spans="1:6" s="8" customFormat="1" ht="33.75">
      <c r="A118" s="9">
        <v>15</v>
      </c>
      <c r="B118" s="10" t="s">
        <v>143</v>
      </c>
      <c r="C118" s="10" t="s">
        <v>174</v>
      </c>
      <c r="D118" s="9"/>
      <c r="E118" s="9"/>
      <c r="F118" s="9">
        <v>4</v>
      </c>
    </row>
    <row r="119" spans="1:6" s="8" customFormat="1" ht="33.75">
      <c r="A119" s="9">
        <v>16</v>
      </c>
      <c r="B119" s="10" t="s">
        <v>144</v>
      </c>
      <c r="C119" s="10" t="s">
        <v>175</v>
      </c>
      <c r="D119" s="9"/>
      <c r="E119" s="9"/>
      <c r="F119" s="9">
        <v>4</v>
      </c>
    </row>
    <row r="120" spans="1:6" s="8" customFormat="1" ht="12">
      <c r="A120" s="2"/>
      <c r="B120" s="7" t="s">
        <v>33</v>
      </c>
      <c r="C120" s="7"/>
      <c r="D120" s="2"/>
      <c r="E120" s="2"/>
      <c r="F120" s="2">
        <f>SUM(F104:F119)</f>
        <v>57</v>
      </c>
    </row>
    <row r="121" spans="1:6" s="8" customFormat="1" ht="12">
      <c r="A121" s="2"/>
      <c r="B121" s="7" t="s">
        <v>145</v>
      </c>
      <c r="C121" s="7"/>
      <c r="D121" s="2"/>
      <c r="E121" s="2"/>
      <c r="F121" s="2">
        <f>F71+F120+F102+F85+F42+F39+F27+F22</f>
        <v>1399.4</v>
      </c>
    </row>
  </sheetData>
  <sheetProtection/>
  <mergeCells count="15">
    <mergeCell ref="A1:F1"/>
    <mergeCell ref="A3:E3"/>
    <mergeCell ref="A23:C23"/>
    <mergeCell ref="A28:C28"/>
    <mergeCell ref="A40:C40"/>
    <mergeCell ref="A72:C72"/>
    <mergeCell ref="F7:F9"/>
    <mergeCell ref="A103:C103"/>
    <mergeCell ref="A43:C43"/>
    <mergeCell ref="F35:F38"/>
    <mergeCell ref="A73:C73"/>
    <mergeCell ref="A76:C76"/>
    <mergeCell ref="A86:C86"/>
    <mergeCell ref="A87:C87"/>
    <mergeCell ref="A97:C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2018-12-10T01:20:36Z</cp:lastPrinted>
  <dcterms:created xsi:type="dcterms:W3CDTF">2016-08-04T09:30:39Z</dcterms:created>
  <dcterms:modified xsi:type="dcterms:W3CDTF">2018-12-13T00:45:05Z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