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全区社收" sheetId="1" r:id="rId1"/>
    <sheet name="全区社支" sheetId="2" r:id="rId2"/>
  </sheets>
  <definedNames>
    <definedName name="_xlnm.Print_Area" localSheetId="0">全区社收!$A$1:$F$19</definedName>
  </definedNames>
  <calcPr calcId="144525"/>
</workbook>
</file>

<file path=xl/sharedStrings.xml><?xml version="1.0" encoding="utf-8"?>
<sst xmlns="http://schemas.openxmlformats.org/spreadsheetml/2006/main" count="54" uniqueCount="36">
  <si>
    <t xml:space="preserve">表11 </t>
  </si>
  <si>
    <t>2020年宁波市北仑区社会保险基金预算收入预算调整表</t>
  </si>
  <si>
    <t>单位：万元</t>
  </si>
  <si>
    <t>序号</t>
  </si>
  <si>
    <t>项      目</t>
  </si>
  <si>
    <t>年初预算数</t>
  </si>
  <si>
    <t>调整预算数</t>
  </si>
  <si>
    <t>比年初预算数增减%</t>
  </si>
  <si>
    <t>比年初预算数增减额</t>
  </si>
  <si>
    <t>一</t>
  </si>
  <si>
    <t>机关事业养老保险基金</t>
  </si>
  <si>
    <t>其中：保险费收入</t>
  </si>
  <si>
    <t xml:space="preserve">      其他机关事业养老保险基金收入</t>
  </si>
  <si>
    <t>二</t>
  </si>
  <si>
    <t>被征地人员社会保障基金</t>
  </si>
  <si>
    <t xml:space="preserve">      其他被征地人员社会保障基金收入</t>
  </si>
  <si>
    <t>三</t>
  </si>
  <si>
    <t>城乡居民社会养老保险基金</t>
  </si>
  <si>
    <t xml:space="preserve">      其他城乡居民社会养老保险基金收入</t>
  </si>
  <si>
    <t>四</t>
  </si>
  <si>
    <t>城乡居民医疗保险基金</t>
  </si>
  <si>
    <t xml:space="preserve">      其他城镇居民医疗保险基金收入</t>
  </si>
  <si>
    <t>收入小计</t>
  </si>
  <si>
    <t>五</t>
  </si>
  <si>
    <t>上年转入</t>
  </si>
  <si>
    <t>收入合计</t>
  </si>
  <si>
    <t>表12</t>
  </si>
  <si>
    <t>2020年宁波市北仑区社会保险基金预算支出预算调整表</t>
  </si>
  <si>
    <t>项       目</t>
  </si>
  <si>
    <t>其中：基本养老金支出</t>
  </si>
  <si>
    <t>其中：被征地人员养老支出</t>
  </si>
  <si>
    <t>其中：城乡居民社会养老保险支出</t>
  </si>
  <si>
    <t>其中：城乡居民基本医疗保险待遇支出</t>
  </si>
  <si>
    <t>支出小计</t>
  </si>
  <si>
    <t>结转下年</t>
  </si>
  <si>
    <t>支出合计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</si>
</sst>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_ "/>
    <numFmt numFmtId="178" formatCode="0.0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2"/>
      <name val="方正书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178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178" fontId="1" fillId="2" borderId="0" xfId="0" applyNumberFormat="1" applyFont="1" applyFill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5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177" fontId="0" fillId="0" borderId="2" xfId="31" applyNumberFormat="1" applyFill="1" applyBorder="1" applyAlignment="1">
      <alignment horizontal="right" vertical="center" wrapText="1"/>
    </xf>
    <xf numFmtId="177" fontId="0" fillId="0" borderId="2" xfId="31" applyNumberFormat="1" applyFont="1" applyFill="1" applyBorder="1" applyAlignment="1">
      <alignment horizontal="right" vertical="center" wrapText="1"/>
    </xf>
    <xf numFmtId="178" fontId="5" fillId="2" borderId="1" xfId="0" applyNumberFormat="1" applyFont="1" applyFill="1" applyBorder="1" applyAlignment="1">
      <alignment horizontal="right" vertical="center" wrapText="1"/>
    </xf>
    <xf numFmtId="176" fontId="5" fillId="2" borderId="1" xfId="9" applyNumberFormat="1" applyFont="1" applyFill="1" applyBorder="1" applyAlignment="1">
      <alignment horizontal="right" vertical="center" wrapText="1"/>
    </xf>
    <xf numFmtId="0" fontId="1" fillId="2" borderId="1" xfId="33" applyNumberFormat="1" applyFont="1" applyFill="1" applyBorder="1" applyAlignment="1">
      <alignment horizontal="center" vertical="center" wrapText="1"/>
    </xf>
    <xf numFmtId="0" fontId="1" fillId="2" borderId="1" xfId="33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77" fontId="0" fillId="0" borderId="1" xfId="31" applyNumberFormat="1" applyFill="1" applyBorder="1" applyAlignment="1">
      <alignment horizontal="right" vertical="center" wrapText="1"/>
    </xf>
    <xf numFmtId="177" fontId="0" fillId="0" borderId="1" xfId="31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常规_2015年预算支出执行情况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副本2013年上半年预算执行情况表报人大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2016年预算支出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zoomScale="85" zoomScaleNormal="85" topLeftCell="B1" workbookViewId="0">
      <selection activeCell="B15" sqref="B15"/>
    </sheetView>
  </sheetViews>
  <sheetFormatPr defaultColWidth="9" defaultRowHeight="14.25" outlineLevelCol="5"/>
  <cols>
    <col min="1" max="1" width="5.7" customWidth="1"/>
    <col min="2" max="2" width="41.7583333333333" customWidth="1"/>
    <col min="3" max="3" width="11.5" customWidth="1"/>
    <col min="4" max="4" width="12" customWidth="1"/>
    <col min="5" max="5" width="11.2" customWidth="1"/>
    <col min="6" max="6" width="11"/>
    <col min="7" max="7" width="10.5" customWidth="1"/>
    <col min="8" max="8" width="20" customWidth="1"/>
  </cols>
  <sheetData>
    <row r="1" ht="22" customHeight="1" spans="1:6">
      <c r="A1" s="1"/>
      <c r="B1" s="1"/>
      <c r="C1" s="1"/>
      <c r="D1" s="1"/>
      <c r="E1" s="1"/>
      <c r="F1" s="2" t="s">
        <v>0</v>
      </c>
    </row>
    <row r="2" ht="25" customHeight="1" spans="1:6">
      <c r="A2" s="3" t="s">
        <v>1</v>
      </c>
      <c r="B2" s="4"/>
      <c r="C2" s="4"/>
      <c r="D2" s="4"/>
      <c r="E2" s="4"/>
      <c r="F2" s="4"/>
    </row>
    <row r="3" ht="18" customHeight="1" spans="1:6">
      <c r="A3" s="18"/>
      <c r="B3" s="1"/>
      <c r="C3" s="1"/>
      <c r="D3" s="1"/>
      <c r="E3" s="1"/>
      <c r="F3" s="7" t="s">
        <v>2</v>
      </c>
    </row>
    <row r="4" ht="36" customHeight="1" spans="1:6">
      <c r="A4" s="8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0" t="s">
        <v>8</v>
      </c>
    </row>
    <row r="5" ht="23" customHeight="1" spans="1:6">
      <c r="A5" s="8" t="s">
        <v>9</v>
      </c>
      <c r="B5" s="19" t="s">
        <v>10</v>
      </c>
      <c r="C5" s="20">
        <v>45093</v>
      </c>
      <c r="D5" s="21">
        <v>45093</v>
      </c>
      <c r="E5" s="14">
        <f>(D5/C5-1)*100</f>
        <v>0</v>
      </c>
      <c r="F5" s="21">
        <f>D5-C5</f>
        <v>0</v>
      </c>
    </row>
    <row r="6" ht="23" customHeight="1" spans="1:6">
      <c r="A6" s="9"/>
      <c r="B6" s="19" t="s">
        <v>11</v>
      </c>
      <c r="C6" s="20">
        <v>33653</v>
      </c>
      <c r="D6" s="21">
        <v>33653</v>
      </c>
      <c r="E6" s="14">
        <f t="shared" ref="E6:E19" si="0">(D6/C6-1)*100</f>
        <v>0</v>
      </c>
      <c r="F6" s="21">
        <f t="shared" ref="F6:F19" si="1">D6-C6</f>
        <v>0</v>
      </c>
    </row>
    <row r="7" ht="23" customHeight="1" spans="1:6">
      <c r="A7" s="9"/>
      <c r="B7" s="19" t="s">
        <v>12</v>
      </c>
      <c r="C7" s="20"/>
      <c r="D7" s="21"/>
      <c r="E7" s="14"/>
      <c r="F7" s="21"/>
    </row>
    <row r="8" ht="23" customHeight="1" spans="1:6">
      <c r="A8" s="16" t="s">
        <v>13</v>
      </c>
      <c r="B8" s="19" t="s">
        <v>14</v>
      </c>
      <c r="C8" s="20">
        <v>72774</v>
      </c>
      <c r="D8" s="21">
        <v>72774</v>
      </c>
      <c r="E8" s="14">
        <f t="shared" si="0"/>
        <v>0</v>
      </c>
      <c r="F8" s="21">
        <f t="shared" si="1"/>
        <v>0</v>
      </c>
    </row>
    <row r="9" ht="23" customHeight="1" spans="1:6">
      <c r="A9" s="16"/>
      <c r="B9" s="19" t="s">
        <v>11</v>
      </c>
      <c r="C9" s="20">
        <v>2400</v>
      </c>
      <c r="D9" s="21">
        <v>2400</v>
      </c>
      <c r="E9" s="14">
        <f t="shared" si="0"/>
        <v>0</v>
      </c>
      <c r="F9" s="21">
        <f t="shared" si="1"/>
        <v>0</v>
      </c>
    </row>
    <row r="10" ht="23" customHeight="1" spans="1:6">
      <c r="A10" s="16"/>
      <c r="B10" s="19" t="s">
        <v>15</v>
      </c>
      <c r="C10" s="20"/>
      <c r="D10" s="21"/>
      <c r="E10" s="14"/>
      <c r="F10" s="21"/>
    </row>
    <row r="11" ht="23" customHeight="1" spans="1:6">
      <c r="A11" s="8" t="s">
        <v>16</v>
      </c>
      <c r="B11" s="22" t="s">
        <v>17</v>
      </c>
      <c r="C11" s="20">
        <v>14236</v>
      </c>
      <c r="D11" s="21">
        <v>15836</v>
      </c>
      <c r="E11" s="14">
        <f t="shared" si="0"/>
        <v>11.2391121101433</v>
      </c>
      <c r="F11" s="21">
        <f t="shared" si="1"/>
        <v>1600</v>
      </c>
    </row>
    <row r="12" ht="23" customHeight="1" spans="1:6">
      <c r="A12" s="9"/>
      <c r="B12" s="22" t="s">
        <v>11</v>
      </c>
      <c r="C12" s="20">
        <v>350</v>
      </c>
      <c r="D12" s="21">
        <v>500</v>
      </c>
      <c r="E12" s="14">
        <f t="shared" si="0"/>
        <v>42.8571428571429</v>
      </c>
      <c r="F12" s="21">
        <f t="shared" si="1"/>
        <v>150</v>
      </c>
    </row>
    <row r="13" ht="22" customHeight="1" spans="1:6">
      <c r="A13" s="9"/>
      <c r="B13" s="22" t="s">
        <v>18</v>
      </c>
      <c r="C13" s="20"/>
      <c r="D13" s="21"/>
      <c r="E13" s="14"/>
      <c r="F13" s="21"/>
    </row>
    <row r="14" ht="23" customHeight="1" spans="1:6">
      <c r="A14" s="8" t="s">
        <v>19</v>
      </c>
      <c r="B14" s="22" t="s">
        <v>20</v>
      </c>
      <c r="C14" s="20">
        <v>40169</v>
      </c>
      <c r="D14" s="21">
        <v>40169</v>
      </c>
      <c r="E14" s="14">
        <f t="shared" si="0"/>
        <v>0</v>
      </c>
      <c r="F14" s="21">
        <f t="shared" si="1"/>
        <v>0</v>
      </c>
    </row>
    <row r="15" ht="23" customHeight="1" spans="1:6">
      <c r="A15" s="9"/>
      <c r="B15" s="22" t="s">
        <v>11</v>
      </c>
      <c r="C15" s="20">
        <v>9632</v>
      </c>
      <c r="D15" s="21">
        <v>9632</v>
      </c>
      <c r="E15" s="14">
        <f t="shared" si="0"/>
        <v>0</v>
      </c>
      <c r="F15" s="21">
        <f t="shared" si="1"/>
        <v>0</v>
      </c>
    </row>
    <row r="16" ht="23" customHeight="1" spans="1:6">
      <c r="A16" s="9"/>
      <c r="B16" s="22" t="s">
        <v>21</v>
      </c>
      <c r="C16" s="20"/>
      <c r="D16" s="21"/>
      <c r="E16" s="14"/>
      <c r="F16" s="21"/>
    </row>
    <row r="17" ht="23" customHeight="1" spans="1:6">
      <c r="A17" s="9"/>
      <c r="B17" s="8" t="s">
        <v>22</v>
      </c>
      <c r="C17" s="20">
        <v>172272</v>
      </c>
      <c r="D17" s="21">
        <f>D5+D8+D11+D14</f>
        <v>173872</v>
      </c>
      <c r="E17" s="14">
        <f t="shared" si="0"/>
        <v>0.928763815361755</v>
      </c>
      <c r="F17" s="21">
        <f t="shared" si="1"/>
        <v>1600</v>
      </c>
    </row>
    <row r="18" ht="23" customHeight="1" spans="1:6">
      <c r="A18" s="8" t="s">
        <v>23</v>
      </c>
      <c r="B18" s="11" t="s">
        <v>24</v>
      </c>
      <c r="C18" s="20">
        <v>60229</v>
      </c>
      <c r="D18" s="21">
        <v>60229</v>
      </c>
      <c r="E18" s="14">
        <f t="shared" si="0"/>
        <v>0</v>
      </c>
      <c r="F18" s="21">
        <f t="shared" si="1"/>
        <v>0</v>
      </c>
    </row>
    <row r="19" ht="23" customHeight="1" spans="1:6">
      <c r="A19" s="9"/>
      <c r="B19" s="8" t="s">
        <v>25</v>
      </c>
      <c r="C19" s="20">
        <v>232501</v>
      </c>
      <c r="D19" s="21">
        <f>D17+D18</f>
        <v>234101</v>
      </c>
      <c r="E19" s="14">
        <f t="shared" si="0"/>
        <v>0.68816908314373</v>
      </c>
      <c r="F19" s="21">
        <f t="shared" si="1"/>
        <v>1600</v>
      </c>
    </row>
  </sheetData>
  <mergeCells count="1">
    <mergeCell ref="A2:F2"/>
  </mergeCells>
  <pageMargins left="0.709027777777778" right="0.709027777777778" top="0.75" bottom="0.75" header="0.309027777777778" footer="0.309027777777778"/>
  <pageSetup paperSize="9" scale="87" orientation="portrait" horizontalDpi="600" verticalDpi="600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B15" sqref="B15"/>
    </sheetView>
  </sheetViews>
  <sheetFormatPr defaultColWidth="9" defaultRowHeight="14.25" outlineLevelCol="5"/>
  <cols>
    <col min="1" max="1" width="5.7" customWidth="1"/>
    <col min="2" max="2" width="35.2" customWidth="1"/>
    <col min="3" max="3" width="10.75" customWidth="1"/>
    <col min="4" max="5" width="10.8" customWidth="1"/>
    <col min="6" max="6" width="11.9" customWidth="1"/>
    <col min="8" max="8" width="20" customWidth="1"/>
  </cols>
  <sheetData>
    <row r="1" spans="1:6">
      <c r="A1" s="1"/>
      <c r="B1" s="1"/>
      <c r="C1" s="1"/>
      <c r="D1" s="1"/>
      <c r="E1" s="1"/>
      <c r="F1" s="2" t="s">
        <v>26</v>
      </c>
    </row>
    <row r="2" ht="20.25" spans="1:6">
      <c r="A2" s="3" t="s">
        <v>27</v>
      </c>
      <c r="B2" s="4"/>
      <c r="C2" s="4"/>
      <c r="D2" s="4"/>
      <c r="E2" s="4"/>
      <c r="F2" s="4"/>
    </row>
    <row r="3" ht="15.75" spans="1:6">
      <c r="A3" s="5"/>
      <c r="B3" s="6"/>
      <c r="C3" s="1"/>
      <c r="D3" s="1"/>
      <c r="E3" s="1"/>
      <c r="F3" s="7" t="s">
        <v>2</v>
      </c>
    </row>
    <row r="4" ht="36" customHeight="1" spans="1:6">
      <c r="A4" s="8" t="s">
        <v>3</v>
      </c>
      <c r="B4" s="8" t="s">
        <v>28</v>
      </c>
      <c r="C4" s="9" t="s">
        <v>5</v>
      </c>
      <c r="D4" s="9" t="s">
        <v>6</v>
      </c>
      <c r="E4" s="10" t="s">
        <v>7</v>
      </c>
      <c r="F4" s="10" t="s">
        <v>8</v>
      </c>
    </row>
    <row r="5" ht="23" customHeight="1" spans="1:6">
      <c r="A5" s="8" t="s">
        <v>9</v>
      </c>
      <c r="B5" s="11" t="s">
        <v>10</v>
      </c>
      <c r="C5" s="12">
        <v>47034</v>
      </c>
      <c r="D5" s="13">
        <v>47034</v>
      </c>
      <c r="E5" s="14">
        <f>(D5/C5-1)*100</f>
        <v>0</v>
      </c>
      <c r="F5" s="15">
        <f>D5-C5</f>
        <v>0</v>
      </c>
    </row>
    <row r="6" ht="23" customHeight="1" spans="1:6">
      <c r="A6" s="9"/>
      <c r="B6" s="11" t="s">
        <v>29</v>
      </c>
      <c r="C6" s="12">
        <v>45800</v>
      </c>
      <c r="D6" s="13">
        <v>45800</v>
      </c>
      <c r="E6" s="14">
        <f t="shared" ref="E6:E12" si="0">(D6/C6-1)*100</f>
        <v>0</v>
      </c>
      <c r="F6" s="15">
        <f t="shared" ref="F6:F12" si="1">D6-C6</f>
        <v>0</v>
      </c>
    </row>
    <row r="7" ht="23" customHeight="1" spans="1:6">
      <c r="A7" s="16" t="s">
        <v>13</v>
      </c>
      <c r="B7" s="17" t="s">
        <v>14</v>
      </c>
      <c r="C7" s="12">
        <v>59816</v>
      </c>
      <c r="D7" s="13">
        <v>59816</v>
      </c>
      <c r="E7" s="14">
        <f t="shared" si="0"/>
        <v>0</v>
      </c>
      <c r="F7" s="15">
        <f t="shared" si="1"/>
        <v>0</v>
      </c>
    </row>
    <row r="8" ht="23" customHeight="1" spans="1:6">
      <c r="A8" s="16"/>
      <c r="B8" s="17" t="s">
        <v>30</v>
      </c>
      <c r="C8" s="12">
        <v>53816</v>
      </c>
      <c r="D8" s="13">
        <v>53816</v>
      </c>
      <c r="E8" s="14">
        <f t="shared" si="0"/>
        <v>0</v>
      </c>
      <c r="F8" s="15">
        <f t="shared" si="1"/>
        <v>0</v>
      </c>
    </row>
    <row r="9" ht="23" customHeight="1" spans="1:6">
      <c r="A9" s="8" t="s">
        <v>16</v>
      </c>
      <c r="B9" s="11" t="s">
        <v>17</v>
      </c>
      <c r="C9" s="12">
        <v>15100</v>
      </c>
      <c r="D9" s="13">
        <v>15100</v>
      </c>
      <c r="E9" s="14">
        <f t="shared" si="0"/>
        <v>0</v>
      </c>
      <c r="F9" s="15">
        <f t="shared" si="1"/>
        <v>0</v>
      </c>
    </row>
    <row r="10" ht="23" customHeight="1" spans="1:6">
      <c r="A10" s="9"/>
      <c r="B10" s="11" t="s">
        <v>31</v>
      </c>
      <c r="C10" s="12">
        <v>12130</v>
      </c>
      <c r="D10" s="13">
        <v>12550</v>
      </c>
      <c r="E10" s="14">
        <f t="shared" si="0"/>
        <v>3.46248969497114</v>
      </c>
      <c r="F10" s="15">
        <f t="shared" si="1"/>
        <v>420</v>
      </c>
    </row>
    <row r="11" ht="23" customHeight="1" spans="1:6">
      <c r="A11" s="8" t="s">
        <v>19</v>
      </c>
      <c r="B11" s="11" t="s">
        <v>20</v>
      </c>
      <c r="C11" s="12">
        <v>41315</v>
      </c>
      <c r="D11" s="13">
        <v>41315</v>
      </c>
      <c r="E11" s="14">
        <f t="shared" si="0"/>
        <v>0</v>
      </c>
      <c r="F11" s="15">
        <f t="shared" si="1"/>
        <v>0</v>
      </c>
    </row>
    <row r="12" ht="23" customHeight="1" spans="1:6">
      <c r="A12" s="9"/>
      <c r="B12" s="11" t="s">
        <v>32</v>
      </c>
      <c r="C12" s="12">
        <v>39710</v>
      </c>
      <c r="D12" s="13">
        <v>39710</v>
      </c>
      <c r="E12" s="14">
        <f t="shared" si="0"/>
        <v>0</v>
      </c>
      <c r="F12" s="15">
        <f t="shared" si="1"/>
        <v>0</v>
      </c>
    </row>
    <row r="13" ht="23" customHeight="1" spans="1:6">
      <c r="A13" s="9"/>
      <c r="B13" s="8" t="s">
        <v>33</v>
      </c>
      <c r="C13" s="12">
        <v>163265</v>
      </c>
      <c r="D13" s="13">
        <f>D5+D7+D9+D11</f>
        <v>163265</v>
      </c>
      <c r="E13" s="14">
        <f t="shared" ref="E13:E15" si="2">(D13/C13-1)*100</f>
        <v>0</v>
      </c>
      <c r="F13" s="15">
        <f t="shared" ref="F13:F15" si="3">D13-C13</f>
        <v>0</v>
      </c>
    </row>
    <row r="14" ht="23" customHeight="1" spans="1:6">
      <c r="A14" s="8" t="s">
        <v>23</v>
      </c>
      <c r="B14" s="11" t="s">
        <v>34</v>
      </c>
      <c r="C14" s="12">
        <v>69236</v>
      </c>
      <c r="D14" s="13">
        <f>全区社收!D19-D13</f>
        <v>70836</v>
      </c>
      <c r="E14" s="14">
        <f t="shared" si="2"/>
        <v>2.31093650701948</v>
      </c>
      <c r="F14" s="15">
        <f t="shared" si="3"/>
        <v>1600</v>
      </c>
    </row>
    <row r="15" ht="23" customHeight="1" spans="1:6">
      <c r="A15" s="9"/>
      <c r="B15" s="8" t="s">
        <v>35</v>
      </c>
      <c r="C15" s="12">
        <v>232501</v>
      </c>
      <c r="D15" s="13">
        <f>D13+D14</f>
        <v>234101</v>
      </c>
      <c r="E15" s="14">
        <f t="shared" si="2"/>
        <v>0.68816908314373</v>
      </c>
      <c r="F15" s="15">
        <f t="shared" si="3"/>
        <v>1600</v>
      </c>
    </row>
  </sheetData>
  <mergeCells count="1">
    <mergeCell ref="A2:F2"/>
  </mergeCells>
  <pageMargins left="0.709027777777778" right="0.709027777777778" top="0.75" bottom="0.75" header="0.309027777777778" footer="0.309027777777778"/>
  <pageSetup paperSize="9" scale="96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全区社收</vt:lpstr>
      <vt:lpstr>全区社支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2018-10-25T07:17:00Z</dcterms:created>
  <dcterms:modified xsi:type="dcterms:W3CDTF">2020-10-14T02:08:13Z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